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mpanies" sheetId="1" state="visible" r:id="rId1"/>
    <sheet xmlns:r="http://schemas.openxmlformats.org/officeDocument/2006/relationships" name="Scoring" sheetId="2" state="visible" r:id="rId2"/>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FFFFFF"/>
    </font>
    <font>
      <b val="1"/>
      <sz val="13"/>
    </font>
    <font>
      <b val="1"/>
    </font>
    <font>
      <i val="1"/>
    </font>
  </fonts>
  <fills count="3">
    <fill>
      <patternFill/>
    </fill>
    <fill>
      <patternFill patternType="gray125"/>
    </fill>
    <fill>
      <patternFill patternType="solid">
        <fgColor rgb="001F2937"/>
      </patternFill>
    </fill>
  </fills>
  <borders count="1">
    <border>
      <left/>
      <right/>
      <top/>
      <bottom/>
      <diagonal/>
    </border>
  </borders>
  <cellStyleXfs count="1">
    <xf numFmtId="0" fontId="0" fillId="0" borderId="0"/>
  </cellStyleXfs>
  <cellXfs count="6">
    <xf numFmtId="0" fontId="0" fillId="0" borderId="0" pivotButton="0" quotePrefix="0" xfId="0"/>
    <xf numFmtId="0" fontId="1" fillId="2" borderId="0" applyAlignment="1" pivotButton="0" quotePrefix="0" xfId="0">
      <alignment vertical="top" wrapText="1"/>
    </xf>
    <xf numFmtId="0" fontId="0" fillId="0" borderId="0" applyAlignment="1" pivotButton="0" quotePrefix="0" xfId="0">
      <alignment vertical="top" wrapText="1"/>
    </xf>
    <xf numFmtId="0" fontId="2" fillId="0" borderId="0" pivotButton="0" quotePrefix="0" xfId="0"/>
    <xf numFmtId="0" fontId="4" fillId="0" borderId="0" pivotButton="0" quotePrefix="0" xfId="0"/>
    <xf numFmtId="0" fontId="3"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K10"/>
  <sheetViews>
    <sheetView workbookViewId="0">
      <pane ySplit="1" topLeftCell="A2" activePane="bottomLeft" state="frozen"/>
      <selection pane="bottomLeft" activeCell="A1" sqref="A1"/>
    </sheetView>
  </sheetViews>
  <sheetFormatPr baseColWidth="8" defaultRowHeight="15"/>
  <cols>
    <col width="26" customWidth="1" min="1" max="1"/>
    <col width="12" customWidth="1" min="2" max="2"/>
    <col width="10" customWidth="1" min="3" max="3"/>
    <col width="18" customWidth="1" min="4" max="4"/>
    <col width="20" customWidth="1" min="5" max="5"/>
    <col width="30" customWidth="1" min="6" max="6"/>
    <col width="26" customWidth="1" min="7" max="7"/>
    <col width="30" customWidth="1" min="8" max="8"/>
    <col width="34" customWidth="1" min="9" max="9"/>
    <col width="34" customWidth="1" min="10" max="10"/>
    <col width="18" customWidth="1" min="11" max="11"/>
  </cols>
  <sheetData>
    <row r="1">
      <c r="A1" s="1" t="inlineStr">
        <is>
          <t>Company</t>
        </is>
      </c>
      <c r="B1" s="1" t="inlineStr">
        <is>
          <t>Ticker</t>
        </is>
      </c>
      <c r="C1" s="1" t="inlineStr">
        <is>
          <t>Exchange</t>
        </is>
      </c>
      <c r="D1" s="1" t="inlineStr">
        <is>
          <t>Tier</t>
        </is>
      </c>
      <c r="E1" s="1" t="inlineStr">
        <is>
          <t>Mkt cap (asof)</t>
        </is>
      </c>
      <c r="F1" s="1" t="inlineStr">
        <is>
          <t>Makes</t>
        </is>
      </c>
      <c r="G1" s="1" t="inlineStr">
        <is>
          <t>Position</t>
        </is>
      </c>
      <c r="H1" s="1" t="inlineStr">
        <is>
          <t>Recent result</t>
        </is>
      </c>
      <c r="I1" s="1" t="inlineStr">
        <is>
          <t>Bull</t>
        </is>
      </c>
      <c r="J1" s="1" t="inlineStr">
        <is>
          <t>Bear</t>
        </is>
      </c>
      <c r="K1" s="1" t="inlineStr">
        <is>
          <t>Access</t>
        </is>
      </c>
    </row>
    <row r="2">
      <c r="A2" s="2" t="inlineStr">
        <is>
          <t>Merck &amp; Co.</t>
        </is>
      </c>
      <c r="B2" s="2" t="inlineStr">
        <is>
          <t>MRK</t>
        </is>
      </c>
      <c r="C2" s="2" t="inlineStr">
        <is>
          <t>NYSE</t>
        </is>
      </c>
      <c r="D2" s="2" t="inlineStr"/>
      <c r="E2" s="2" t="inlineStr"/>
      <c r="F2" s="2" t="inlineStr">
        <is>
          <t>Keytruda/Keytruda Qlex (pembrolizumab, PD-1 checkpoint inhibitor oncology), Gardasil/Gardasil 9 (HPV vaccine), Januvia/Janumet (diabetes), Winrevair (sotatercept, pulmonary arterial hypertension), Capvaxive/Vaxneuvance (pneumococcal vaccines), Ohtuvayre (COPD, via Verona Pharma), plus Animal Health (livestock/companion-animal pharma)</t>
        </is>
      </c>
      <c r="G2" s="2" t="inlineStr">
        <is>
          <t>Keytruda is the single best-selling drug in the world and ~49% of Merck's total revenue - the most product-concentrated of the large-cap pharma names in this set</t>
        </is>
      </c>
      <c r="H2" s="2" t="inlineStr">
        <is>
          <t>Q1 2026 Keytruda+Qlex $8.03B (+12%); Gardasil $1.07B (-19%) on continued China weakness; FY2026 guidance raised to $65.8-67.0B revenue / $5.04-5.15 non-GAAP EPS, which absorbs a ~$3.65/share non-cash R&amp;D charge from the Cidara Therapeutics acquisition</t>
        </is>
      </c>
      <c r="I2" s="2" t="inlineStr">
        <is>
          <t>Keytruda is still growing double digits and the subcutaneous Keytruda Qlex reformulation could push meaningful exclusivity well past the 2028 patent cliff, buying time for Winrevair, Capvaxive, Ohtuvayre and other pipeline bets to scale</t>
        </is>
      </c>
      <c r="J2" s="2" t="inlineStr">
        <is>
          <t>~49% of revenue sits in one molecule facing US patent expiration (~2028) and IRA Medicare price-setting (Jan 2029) within about a year of each other, and Gardasil's China collapse shows how fast a second pillar can crack</t>
        </is>
      </c>
      <c r="K2" s="2" t="inlineStr">
        <is>
          <t>NYSE primary, mega-cap, highly liquid</t>
        </is>
      </c>
    </row>
    <row r="3">
      <c r="A3" s="2" t="inlineStr">
        <is>
          <t>Eli Lilly</t>
        </is>
      </c>
      <c r="B3" s="2" t="inlineStr">
        <is>
          <t>LLY</t>
        </is>
      </c>
      <c r="C3" s="2" t="inlineStr">
        <is>
          <t>NYSE</t>
        </is>
      </c>
      <c r="D3" s="2" t="inlineStr"/>
      <c r="E3" s="2" t="inlineStr"/>
      <c r="F3" s="2" t="inlineStr">
        <is>
          <t>Mounjaro/Zepbound (tirzepatide GLP-1/GIP), immunology (Taltz, Omvoh), oncology (Verzenios, Jaypirca), Alzheimer's (Kisunla)</t>
        </is>
      </c>
      <c r="G3" s="2" t="inlineStr">
        <is>
          <t>GLP-1/obesity category leader by market cap and revenue growth; minimal direct oncology overlap with Merck's Keytruda franchise</t>
        </is>
      </c>
      <c r="H3" s="2" t="inlineStr">
        <is>
          <t>Q1 2026 revenue +56% YoY on Mounjaro $8.7B (+125%) and Zepbound US $4.1B (+79%); FY2026 revenue guidance raised to $82-85B</t>
        </is>
      </c>
      <c r="I3" s="2" t="inlineStr">
        <is>
          <t>the obesity/GLP-1 market remains capacity-constrained rather than demand-constrained, and Lilly's incretin franchise dwarfs Merck's entire oncology book in growth rate and addressable market</t>
        </is>
      </c>
      <c r="J3" s="2" t="inlineStr">
        <is>
          <t>the richest valuation in large-cap pharma leaves almost no room for a stumble; oral GLP-1 competition and manufacturing-capacity execution are the multi-year swing factors</t>
        </is>
      </c>
      <c r="K3" s="2" t="inlineStr">
        <is>
          <t>NYSE primary, mega-cap, highly liquid; trades at the premium end of this peer set</t>
        </is>
      </c>
    </row>
    <row r="4">
      <c r="A4" s="2" t="inlineStr">
        <is>
          <t>Johnson &amp; Johnson</t>
        </is>
      </c>
      <c r="B4" s="2" t="inlineStr">
        <is>
          <t>JNJ</t>
        </is>
      </c>
      <c r="C4" s="2" t="inlineStr">
        <is>
          <t>NYSE</t>
        </is>
      </c>
      <c r="D4" s="2" t="inlineStr"/>
      <c r="E4" s="2" t="inlineStr"/>
      <c r="F4" s="2" t="inlineStr">
        <is>
          <t>Innovative Medicine (Darzalex, Carvykti, Erleada, Rybrevant/Lazcluze in oncology; Tremfya in immunology) and MedTech (surgical, orthopedics, vision, cardiovascular)</t>
        </is>
      </c>
      <c r="G4" s="2" t="inlineStr">
        <is>
          <t>largest diversified healthcare company by market cap; directly competes with Merck's Keytruda in several solid-tumor indications via Rybrevant/Lazcluze and Darzalex-based regimens</t>
        </is>
      </c>
      <c r="H4" s="2" t="inlineStr">
        <is>
          <t>Q1 2026 Innovative Medicine operational growth +7.4% with 10 brands growing double digits; FY2026 guidance raised to ~$100.8B sales (+7.0%); reported earnings distorted by talc litigation charges/reversals</t>
        </is>
      </c>
      <c r="I4" s="2" t="inlineStr">
        <is>
          <t>the most diversified revenue base in big pharma (Pharma + MedTech) cushions any single franchise's patent cliff in a way Merck's Keytruda concentration cannot match</t>
        </is>
      </c>
      <c r="J4" s="2" t="inlineStr">
        <is>
          <t>talc litigation remains a multi-billion-dollar wildcard on reported earnings, and MedTech growth is structurally slower than pharma</t>
        </is>
      </c>
      <c r="K4" s="2" t="inlineStr">
        <is>
          <t>NYSE primary, mega-cap, highly liquid</t>
        </is>
      </c>
    </row>
    <row r="5">
      <c r="A5" s="2" t="inlineStr">
        <is>
          <t>AbbVie</t>
        </is>
      </c>
      <c r="B5" s="2" t="inlineStr">
        <is>
          <t>ABBV</t>
        </is>
      </c>
      <c r="C5" s="2" t="inlineStr">
        <is>
          <t>NYSE</t>
        </is>
      </c>
      <c r="D5" s="2" t="inlineStr"/>
      <c r="E5" s="2" t="inlineStr"/>
      <c r="F5" s="2" t="inlineStr">
        <is>
          <t>Skyrizi (risankizumab) and Rinvoq (upadacitinib) in immunology, legacy Humira, Botox/aesthetics (Allergan), oncology (Venclexta, Elahere), neuroscience (Vraylar)</t>
        </is>
      </c>
      <c r="G5" s="2" t="inlineStr">
        <is>
          <t>immunology category leader; oncology overlap with Merck is modest (Venclexta/Elahere vs. Keytruda-based regimens) but both companies are racing to replace a legacy blockbuster (Humira for AbbVie, eventually Keytruda for Merck) with a diversified next generation</t>
        </is>
      </c>
      <c r="H5" s="2" t="inlineStr">
        <is>
          <t>Q1 2026 Skyrizi $4.48B (+30.9%), Rinvoq $2.12B (+23.3%), Humira $688M (-38.6%) as biosimilars keep eating the legacy franchise; FY2026 guidance raised</t>
        </is>
      </c>
      <c r="I5" s="2" t="inlineStr">
        <is>
          <t>already proved the patent-cliff playbook once - Skyrizi/Rinvoq replaced Humira's peak revenue and are still growing 20-30%+, a template Merck hopes to repeat with Winrevair/Capvaxive/Ohtuvayre after Keytruda's 2028-29 cliff</t>
        </is>
      </c>
      <c r="J5" s="2" t="inlineStr">
        <is>
          <t>Rinvoq/Skyrizi's own patent cliffs sit out in the 2030s, and AbbVie carries a negative-equity, debt-funded balance sheet from years of bolt-on M&amp;A - a leverage profile more aggressive than Merck's</t>
        </is>
      </c>
      <c r="K5" s="2" t="inlineStr">
        <is>
          <t>NYSE primary, mega-cap, highly liquid</t>
        </is>
      </c>
    </row>
    <row r="6">
      <c r="A6" s="2" t="inlineStr">
        <is>
          <t>AstraZeneca</t>
        </is>
      </c>
      <c r="B6" s="2" t="inlineStr">
        <is>
          <t>AZN</t>
        </is>
      </c>
      <c r="C6" s="2" t="inlineStr">
        <is>
          <t>NYSE</t>
        </is>
      </c>
      <c r="D6" s="2" t="inlineStr"/>
      <c r="E6" s="2" t="inlineStr"/>
      <c r="F6" s="2" t="inlineStr">
        <is>
          <t>Tagrisso (EGFR lung cancer), Enhertu (ADC, with Daiichi Sankyo), Imfinzi and Calquence in oncology, plus biopharmaceuticals, rare disease (Alexion) and vaccines</t>
        </is>
      </c>
      <c r="G6" s="2" t="inlineStr">
        <is>
          <t>Merck's most direct oncology-portfolio competitor in this set outside BMY - oncology is ~44% of AZN's product sales and growing faster (+16% CER) than Keytruda</t>
        </is>
      </c>
      <c r="H6" s="2" t="inlineStr">
        <is>
          <t>Q1 2026 oncology sales $6.8B (+16% CER); Enhertu +34% to $831M; Tagrisso +5% to $1.8B; core EPS beat estimates; completed direct NYSE listing of ordinary shares Feb 2026, replacing its prior Nasdaq ADR structure</t>
        </is>
      </c>
      <c r="I6" s="2" t="inlineStr">
        <is>
          <t>a genuinely diversified, fast-growing oncology and biopharma pipeline (Enhertu, Imfinzi, Calquence) gives AZN a broader multi-drug oncology base than Merck's single-molecule concentration in Keytruda</t>
        </is>
      </c>
      <c r="J6" s="2" t="inlineStr">
        <is>
          <t>reporting/comparability noise around the recent NYSE relisting adds a data-quality wrinkle to near-term headline revenue comparisons, and AZN still carries currency exposure as a UK-domiciled multinational</t>
        </is>
      </c>
      <c r="K6" s="2" t="inlineStr">
        <is>
          <t>NYSE primary since Feb 2026 (formerly Nasdaq ADR, ratio 1:2) - now directly buyable as ordinary shares, improving US retail accessibility versus the old ADR structure</t>
        </is>
      </c>
    </row>
    <row r="7">
      <c r="A7" s="2" t="inlineStr">
        <is>
          <t>Novartis</t>
        </is>
      </c>
      <c r="B7" s="2" t="inlineStr">
        <is>
          <t>NVS</t>
        </is>
      </c>
      <c r="C7" s="2" t="inlineStr">
        <is>
          <t>NYSE</t>
        </is>
      </c>
      <c r="D7" s="2" t="inlineStr"/>
      <c r="E7" s="2" t="inlineStr"/>
      <c r="F7" s="2" t="inlineStr">
        <is>
          <t>Kisqali (breast cancer), Pluvicto (radioligand prostate cancer), Kesimpta (MS), Scemblix (CML), Entresto (heart failure, now facing generics)</t>
        </is>
      </c>
      <c r="G7" s="2" t="inlineStr">
        <is>
          <t>a smaller but faster-growing oncology competitor to Merck via Kisqali and the radioligand-therapy platform (Pluvicto); no meaningful PD-1 overlap</t>
        </is>
      </c>
      <c r="H7" s="2" t="inlineStr">
        <is>
          <t>Q1 2026 Kisqali +55% to $1.5B, Pluvicto +70% to $642M, but Entresto fell 42% to $1.3B on generic erosion and operating income fell 9% (core -12%); closed ~$12B Avidity Biosciences acquisition, pushing net debt to $38.1B; FY2026 guidance reaffirmed at low-single-digit sales growth</t>
        </is>
      </c>
      <c r="I7" s="2" t="inlineStr">
        <is>
          <t>Kisqali and Pluvicto are genuine oncology growth engines with a differentiated radioligand-therapy platform Merck does not have</t>
        </is>
      </c>
      <c r="J7" s="2" t="inlineStr">
        <is>
          <t>Entresto's abrupt generic-driven collapse (-42% in a single quarter) is a live preview of what a Keytruda-scale patent cliff can do to a pharma income statement, and Novartis just added ~$12B of fresh debt via Avidity</t>
        </is>
      </c>
      <c r="K7" s="2" t="inlineStr">
        <is>
          <t>NYSE-listed ADR; primary listing and deepest liquidity is SIX Swiss Exchange - US investors should note the ADR wrapper</t>
        </is>
      </c>
    </row>
    <row r="8">
      <c r="A8" s="2" t="inlineStr">
        <is>
          <t>Pfizer</t>
        </is>
      </c>
      <c r="B8" s="2" t="inlineStr">
        <is>
          <t>PFE</t>
        </is>
      </c>
      <c r="C8" s="2" t="inlineStr">
        <is>
          <t>NYSE</t>
        </is>
      </c>
      <c r="D8" s="2" t="inlineStr"/>
      <c r="E8" s="2" t="inlineStr"/>
      <c r="F8" s="2" t="inlineStr">
        <is>
          <t>Padcev, oncology biosimilars, Lorbrena, Eliquis (cardiovascular, co-marketed with BMY), Nurtec ODT (migraine); legacy Comirnaty/Paxlovid COVID franchise now in structural decline</t>
        </is>
      </c>
      <c r="G8" s="2" t="inlineStr">
        <is>
          <t>the cheapest large-cap pharma name in this set on almost every multiple, reflecting a market that has largely written off its post-COVID growth story; oncology is a smaller, faster-growing sliver (Padcev +39%, biosimilars +52%) rather than a Keytruda-scale franchise</t>
        </is>
      </c>
      <c r="H8" s="2" t="inlineStr">
        <is>
          <t>Q1 2026 revenue +5% YoY on Padcev, oncology biosimilars, Lorbrena and Nurtec strength offsetting a sharp COVID-product decline; FY2026 guidance reaffirmed at $59.5-62.5B revenue / $2.80-3.00 adjusted EPS</t>
        </is>
      </c>
      <c r="I8" s="2" t="inlineStr">
        <is>
          <t>deep value multiples (single-digit forward P/E, high dividend yield per sector comparisons) already price in most of the bad news, and the non-COVID oncology/cardiovascular base is growing again</t>
        </is>
      </c>
      <c r="J8" s="2" t="inlineStr">
        <is>
          <t>the valuation gap versus Merck and other peers exists for a reason - the COVID-era windfall is gone for good, and Pfizer has not yet produced a Keytruda-scale growth engine to replace it</t>
        </is>
      </c>
      <c r="K8" s="2" t="inlineStr">
        <is>
          <t>NYSE primary, mega-cap, highly liquid</t>
        </is>
      </c>
    </row>
    <row r="9">
      <c r="A9" s="2" t="inlineStr">
        <is>
          <t>Bristol-Myers Squibb</t>
        </is>
      </c>
      <c r="B9" s="2" t="inlineStr">
        <is>
          <t>BMY</t>
        </is>
      </c>
      <c r="C9" s="2" t="inlineStr">
        <is>
          <t>NYSE</t>
        </is>
      </c>
      <c r="D9" s="2" t="inlineStr"/>
      <c r="E9" s="2" t="inlineStr"/>
      <c r="F9" s="2" t="inlineStr">
        <is>
          <t>Opdivo (nivolumab, PD-1 - Keytruda's most direct head-to-head competitor), Eliquis (cardiovascular, co-marketed with Pfizer), Cobenfy (new schizophrenia launch)</t>
        </is>
      </c>
      <c r="G9" s="2" t="inlineStr">
        <is>
          <t>Merck's single closest competitor by mechanism - Opdivo is the #2 PD-1 checkpoint inhibitor globally at $9B+ annual revenue, though it trails Keytruda by roughly 3-4x in scale and indication breadth</t>
        </is>
      </c>
      <c r="H9" s="2" t="inlineStr">
        <is>
          <t>Q1 2026 revenue beat consensus ($11.49B vs ~$10.88B) as Growth Portfolio (+12% to $6.227B) offset Legacy Portfolio decline (-6% to $5.277B); Opdivo itself fell 8% to ~$2.1B on a US wholesaler inventory drawdown; Eliquis grew to $4.137B; Cobenfy generated $163M in its early launch</t>
        </is>
      </c>
      <c r="I9" s="2" t="inlineStr">
        <is>
          <t>the growth portfolio is scaling fast enough to offset legacy erosion, and BMY is the cleanest read-through on how a PD-1 rival's fortunes move opposite Merck's - Opdivo weakness this quarter was inventory-driven, not necessarily share loss</t>
        </is>
      </c>
      <c r="J9" s="2" t="inlineStr">
        <is>
          <t>Opdivo has structurally lost the PD-1 race to Keytruda for years and BMY's own legacy portfolio (ex-growth) is still shrinking; the stock's depressed valuation (lowest market cap in this set) reflects real skepticism about the post-cliff growth math</t>
        </is>
      </c>
      <c r="K9" s="2" t="inlineStr">
        <is>
          <t>NYSE primary, large-cap, highly liquid</t>
        </is>
      </c>
    </row>
    <row r="10">
      <c r="A10" s="2" t="inlineStr">
        <is>
          <t>Roche Holding</t>
        </is>
      </c>
      <c r="B10" s="2" t="inlineStr">
        <is>
          <t>RHHBY</t>
        </is>
      </c>
      <c r="C10" s="2" t="inlineStr">
        <is>
          <t>OTCQX (ADR)</t>
        </is>
      </c>
      <c r="D10" s="2" t="inlineStr"/>
      <c r="E10" s="2" t="inlineStr"/>
      <c r="F10" s="2" t="inlineStr">
        <is>
          <t>Ocrevus (multiple sclerosis), Tecentriq (PD-L1 checkpoint inhibitor, oncology), plus the world's largest in-vitro diagnostics business</t>
        </is>
      </c>
      <c r="G10" s="2" t="inlineStr">
        <is>
          <t>Roche's Tecentriq (PD-L1) is a smaller, adjacent competitor to Keytruda in overlapping tumor types (lung, bladder, liver cancers), and Roche's Diagnostics division gives it a companion-diagnostics advantage Merck lacks entirely</t>
        </is>
      </c>
      <c r="H10" s="2" t="inlineStr">
        <is>
          <t>Q1 2026 Pharma division CHF11.5B (+7% CER, oncology +10%); Ocrevus +14% CER to CHF1.7B; Tecentriq +4% to CHF811M; Diagnostics +4%</t>
        </is>
      </c>
      <c r="I10" s="2" t="inlineStr">
        <is>
          <t>the combined pharma-plus-diagnostics model gives Roche a structurally different, more defensive revenue mix than pure-play pharma peers including Merck</t>
        </is>
      </c>
      <c r="J10" s="2" t="inlineStr">
        <is>
          <t>Tecentriq has never approached Keytruda-scale revenue, and Roche's CHF-reported results carry real currency-translation noise for US investors, as the -5% reported vs +6% constant-currency Q1 2026 gap shows</t>
        </is>
      </c>
      <c r="K10" s="2" t="inlineStr">
        <is>
          <t>OTCQX ADR only for US retail investors (thin relative to primary-exchange peers) - the deepest liquidity and true primary listing is on the SIX Swiss Exchange under ticker ROG; flag this as a harder-to-buy name for a typical US brokerage account</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16"/>
  <sheetViews>
    <sheetView workbookViewId="0">
      <selection activeCell="A1" sqref="A1"/>
    </sheetView>
  </sheetViews>
  <sheetFormatPr baseColWidth="8" defaultRowHeight="15"/>
  <cols>
    <col width="22" customWidth="1" min="1" max="1"/>
    <col width="22" customWidth="1" min="2" max="2"/>
    <col width="22" customWidth="1" min="3" max="3"/>
    <col width="22" customWidth="1" min="4" max="4"/>
    <col width="22" customWidth="1" min="5" max="5"/>
    <col width="22" customWidth="1" min="6" max="6"/>
  </cols>
  <sheetData>
    <row r="1">
      <c r="A1" s="3" t="inlineStr">
        <is>
          <t>Adjustable scoring model</t>
        </is>
      </c>
    </row>
    <row r="3">
      <c r="A3" t="inlineStr">
        <is>
          <t>Edit the weights (B) and per-company scores below; Total recomputes.</t>
        </is>
      </c>
    </row>
    <row r="5">
      <c r="A5" s="4" t="inlineStr">
        <is>
          <t>weights -&gt;</t>
        </is>
      </c>
      <c r="B5" s="5" t="inlineStr">
        <is>
          <t>Moat (1-5)</t>
        </is>
      </c>
      <c r="C5" s="5" t="inlineStr">
        <is>
          <t>Growth (1-5)</t>
        </is>
      </c>
      <c r="D5" s="5" t="inlineStr">
        <is>
          <t>Cyclical risk (1-5, low=better)</t>
        </is>
      </c>
      <c r="E5" s="5" t="inlineStr">
        <is>
          <t>Access (1-5)</t>
        </is>
      </c>
      <c r="F5" s="5" t="inlineStr">
        <is>
          <t>Weighted total</t>
        </is>
      </c>
    </row>
    <row r="6">
      <c r="A6" t="inlineStr">
        <is>
          <t>weights:</t>
        </is>
      </c>
      <c r="B6" t="n">
        <v>0.3</v>
      </c>
      <c r="C6" t="n">
        <v>0.3</v>
      </c>
      <c r="D6" t="n">
        <v>0.2</v>
      </c>
      <c r="E6" t="n">
        <v>0.2</v>
      </c>
    </row>
    <row r="8">
      <c r="A8" t="inlineStr">
        <is>
          <t>Merck &amp; Co.</t>
        </is>
      </c>
      <c r="B8" t="n">
        <v>3</v>
      </c>
      <c r="C8" t="n">
        <v>3</v>
      </c>
      <c r="D8" t="n">
        <v>3</v>
      </c>
      <c r="E8" t="n">
        <v>3</v>
      </c>
      <c r="F8">
        <f>B8*$B$6+C8*$C$6+(6-D8)*$D$6+E8*$E$6</f>
        <v/>
      </c>
    </row>
    <row r="9">
      <c r="A9" t="inlineStr">
        <is>
          <t>Eli Lilly</t>
        </is>
      </c>
      <c r="B9" t="n">
        <v>3</v>
      </c>
      <c r="C9" t="n">
        <v>3</v>
      </c>
      <c r="D9" t="n">
        <v>3</v>
      </c>
      <c r="E9" t="n">
        <v>3</v>
      </c>
      <c r="F9">
        <f>B9*$B$6+C9*$C$6+(6-D9)*$D$6+E9*$E$6</f>
        <v/>
      </c>
    </row>
    <row r="10">
      <c r="A10" t="inlineStr">
        <is>
          <t>Johnson &amp; Johnson</t>
        </is>
      </c>
      <c r="B10" t="n">
        <v>3</v>
      </c>
      <c r="C10" t="n">
        <v>3</v>
      </c>
      <c r="D10" t="n">
        <v>3</v>
      </c>
      <c r="E10" t="n">
        <v>3</v>
      </c>
      <c r="F10">
        <f>B10*$B$6+C10*$C$6+(6-D10)*$D$6+E10*$E$6</f>
        <v/>
      </c>
    </row>
    <row r="11">
      <c r="A11" t="inlineStr">
        <is>
          <t>AbbVie</t>
        </is>
      </c>
      <c r="B11" t="n">
        <v>3</v>
      </c>
      <c r="C11" t="n">
        <v>3</v>
      </c>
      <c r="D11" t="n">
        <v>3</v>
      </c>
      <c r="E11" t="n">
        <v>3</v>
      </c>
      <c r="F11">
        <f>B11*$B$6+C11*$C$6+(6-D11)*$D$6+E11*$E$6</f>
        <v/>
      </c>
    </row>
    <row r="12">
      <c r="A12" t="inlineStr">
        <is>
          <t>AstraZeneca</t>
        </is>
      </c>
      <c r="B12" t="n">
        <v>3</v>
      </c>
      <c r="C12" t="n">
        <v>3</v>
      </c>
      <c r="D12" t="n">
        <v>3</v>
      </c>
      <c r="E12" t="n">
        <v>3</v>
      </c>
      <c r="F12">
        <f>B12*$B$6+C12*$C$6+(6-D12)*$D$6+E12*$E$6</f>
        <v/>
      </c>
    </row>
    <row r="13">
      <c r="A13" t="inlineStr">
        <is>
          <t>Novartis</t>
        </is>
      </c>
      <c r="B13" t="n">
        <v>3</v>
      </c>
      <c r="C13" t="n">
        <v>3</v>
      </c>
      <c r="D13" t="n">
        <v>3</v>
      </c>
      <c r="E13" t="n">
        <v>3</v>
      </c>
      <c r="F13">
        <f>B13*$B$6+C13*$C$6+(6-D13)*$D$6+E13*$E$6</f>
        <v/>
      </c>
    </row>
    <row r="14">
      <c r="A14" t="inlineStr">
        <is>
          <t>Pfizer</t>
        </is>
      </c>
      <c r="B14" t="n">
        <v>3</v>
      </c>
      <c r="C14" t="n">
        <v>3</v>
      </c>
      <c r="D14" t="n">
        <v>3</v>
      </c>
      <c r="E14" t="n">
        <v>3</v>
      </c>
      <c r="F14">
        <f>B14*$B$6+C14*$C$6+(6-D14)*$D$6+E14*$E$6</f>
        <v/>
      </c>
    </row>
    <row r="15">
      <c r="A15" t="inlineStr">
        <is>
          <t>Bristol-Myers Squibb</t>
        </is>
      </c>
      <c r="B15" t="n">
        <v>3</v>
      </c>
      <c r="C15" t="n">
        <v>3</v>
      </c>
      <c r="D15" t="n">
        <v>3</v>
      </c>
      <c r="E15" t="n">
        <v>3</v>
      </c>
      <c r="F15">
        <f>B15*$B$6+C15*$C$6+(6-D15)*$D$6+E15*$E$6</f>
        <v/>
      </c>
    </row>
    <row r="16">
      <c r="A16" t="inlineStr">
        <is>
          <t>Roche Holding</t>
        </is>
      </c>
      <c r="B16" t="n">
        <v>3</v>
      </c>
      <c r="C16" t="n">
        <v>3</v>
      </c>
      <c r="D16" t="n">
        <v>3</v>
      </c>
      <c r="E16" t="n">
        <v>3</v>
      </c>
      <c r="F16">
        <f>B16*$B$6+C16*$C$6+(6-D16)*$D$6+E16*$E$6</f>
        <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2026-07-02T14:53:57Z</dcterms:created>
  <dcterms:modified xmlns:dcterms="http://purl.org/dc/terms/" xmlns:xsi="http://www.w3.org/2001/XMLSchema-instance" xsi:type="dcterms:W3CDTF">2026-07-02T14:53:57Z</dcterms:modified>
</cp:coreProperties>
</file>